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aját\"/>
    </mc:Choice>
  </mc:AlternateContent>
  <bookViews>
    <workbookView xWindow="0" yWindow="0" windowWidth="18540" windowHeight="10905"/>
  </bookViews>
  <sheets>
    <sheet name="Megrendelé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 l="1"/>
  <c r="I14" i="2"/>
  <c r="J14" i="2"/>
  <c r="K14" i="2"/>
  <c r="M14" i="2"/>
  <c r="O14" i="2"/>
  <c r="Q14" i="2"/>
  <c r="S14" i="2"/>
  <c r="J13" i="2"/>
  <c r="K13" i="2" s="1"/>
  <c r="M13" i="2"/>
  <c r="O13" i="2"/>
  <c r="Q13" i="2"/>
  <c r="S13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3" i="2"/>
  <c r="J22" i="2"/>
  <c r="J21" i="2"/>
  <c r="J19" i="2"/>
  <c r="J18" i="2"/>
  <c r="J17" i="2"/>
  <c r="J16" i="2"/>
  <c r="J15" i="2"/>
  <c r="J12" i="2"/>
  <c r="J11" i="2"/>
  <c r="J10" i="2"/>
  <c r="J9" i="2"/>
  <c r="J8" i="2"/>
  <c r="J7" i="2"/>
  <c r="J6" i="2"/>
  <c r="J5" i="2"/>
  <c r="J4" i="2"/>
  <c r="O47" i="2" l="1"/>
  <c r="K47" i="2"/>
  <c r="M47" i="2"/>
  <c r="Q47" i="2"/>
  <c r="Q46" i="2"/>
  <c r="O46" i="2"/>
  <c r="M46" i="2"/>
  <c r="K46" i="2"/>
  <c r="I46" i="2"/>
  <c r="S45" i="2" l="1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2" i="2"/>
  <c r="S10" i="2"/>
  <c r="S9" i="2"/>
  <c r="S8" i="2"/>
  <c r="S7" i="2"/>
  <c r="S6" i="2"/>
  <c r="S5" i="2"/>
  <c r="S4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2" i="2"/>
  <c r="Q10" i="2"/>
  <c r="Q9" i="2"/>
  <c r="Q8" i="2"/>
  <c r="Q7" i="2"/>
  <c r="Q6" i="2"/>
  <c r="Q5" i="2"/>
  <c r="Q4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2" i="2"/>
  <c r="O10" i="2"/>
  <c r="O9" i="2"/>
  <c r="O8" i="2"/>
  <c r="O7" i="2"/>
  <c r="O6" i="2"/>
  <c r="O5" i="2"/>
  <c r="O4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2" i="2"/>
  <c r="M10" i="2"/>
  <c r="M9" i="2"/>
  <c r="M8" i="2"/>
  <c r="M7" i="2"/>
  <c r="M6" i="2"/>
  <c r="M5" i="2"/>
  <c r="M4" i="2"/>
  <c r="K4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2" i="2"/>
  <c r="K10" i="2"/>
  <c r="K9" i="2"/>
  <c r="K8" i="2"/>
  <c r="K7" i="2"/>
  <c r="K6" i="2"/>
  <c r="K5" i="2"/>
  <c r="I18" i="2"/>
  <c r="I45" i="2"/>
  <c r="I44" i="2"/>
  <c r="I43" i="2"/>
  <c r="I42" i="2"/>
  <c r="I41" i="2"/>
  <c r="I40" i="2"/>
  <c r="I39" i="2"/>
  <c r="I38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7" i="2"/>
  <c r="I16" i="2"/>
  <c r="I15" i="2"/>
  <c r="I12" i="2"/>
  <c r="G11" i="2"/>
  <c r="S11" i="2" s="1"/>
  <c r="I10" i="2"/>
  <c r="I9" i="2"/>
  <c r="I8" i="2"/>
  <c r="I7" i="2"/>
  <c r="I6" i="2"/>
  <c r="I5" i="2"/>
  <c r="I4" i="2"/>
  <c r="K11" i="2" l="1"/>
  <c r="M11" i="2"/>
  <c r="M51" i="2" s="1"/>
  <c r="O11" i="2"/>
  <c r="Q11" i="2"/>
  <c r="Q51" i="2" s="1"/>
  <c r="K51" i="2"/>
  <c r="I11" i="2"/>
  <c r="I51" i="2" s="1"/>
  <c r="O51" i="2" l="1"/>
  <c r="S51" i="2"/>
  <c r="T51" i="2" l="1"/>
</calcChain>
</file>

<file path=xl/sharedStrings.xml><?xml version="1.0" encoding="utf-8"?>
<sst xmlns="http://schemas.openxmlformats.org/spreadsheetml/2006/main" count="62" uniqueCount="54">
  <si>
    <t>Tertós élelmiszer rendelés</t>
  </si>
  <si>
    <t>db ár</t>
  </si>
  <si>
    <t>csom ár</t>
  </si>
  <si>
    <t>ár</t>
  </si>
  <si>
    <t>Alufólia 100m db 1 462,00 395,00 1 857,00</t>
  </si>
  <si>
    <t>Frissentartó fólia 300m*30cm Toppeck db 1 000,00 270,00 1 270,00</t>
  </si>
  <si>
    <t>Üvegtészta 400gr csom. 1 040,00 281,00 1 321,00</t>
  </si>
  <si>
    <t>Babérlevél egész 10g Kavalkád mix db 74,00 20,00 94,00</t>
  </si>
  <si>
    <t>Feketebors egész 250g Kavalkád mix db 1 030,00 278,00 1 308,00</t>
  </si>
  <si>
    <t>Feketebors őrölt 250g Kavalkád mix db 570,00 154,00 724,00</t>
  </si>
  <si>
    <t>Petrezselyem import 250g Kavalkád mix db 322,00 87,00 409,00</t>
  </si>
  <si>
    <t>Gyermelyi fodrosnagykocka 4 tojásos 4kg kg 441,00 119,00 560,00</t>
  </si>
  <si>
    <t>F.paprika I.o.(csemege) 1kg Kavalkádmix kg 1 126,00 304,00 1 430,00</t>
  </si>
  <si>
    <t>Befőtt cseresznye 720ml Iker mag. cuk.n. db 270,00 73,00 343,00</t>
  </si>
  <si>
    <t>Befőtt körte 720ml Iker cukorral db 520,00 140,00 660,00</t>
  </si>
  <si>
    <t>Befőtt rétesmeggy 720ml Iker cukorral db 260,00 70,00 330,00</t>
  </si>
  <si>
    <t>Befőtt őszibarack felezett 850ml db 272,00 73,00 345,00</t>
  </si>
  <si>
    <t>Cékla 720ml Iker cukorral db 185,00 50,00 235,00</t>
  </si>
  <si>
    <t>Meggylé 500ml Iker 100% db 290,00 78,00 368,00</t>
  </si>
  <si>
    <t>Natúr lecsó 30% 720ml Iker db 255,00 69,00 324,00</t>
  </si>
  <si>
    <t>Ecet étkezési 20% 1l 12db/zsugor l 201,00 54,00 255,00</t>
  </si>
  <si>
    <t>Só asztali 1kg Start 10db/# kg 51,00 14,00 65,00</t>
  </si>
  <si>
    <t>Vegyes virágméz 900g 6db/krt Mézesduó db 985,00 266,00 1 251,00</t>
  </si>
  <si>
    <t>Csemegeuborka édes 6-9cm 720ml db 270,00 73,00 343,00</t>
  </si>
  <si>
    <t xml:space="preserve">Olajos szardínia tépős 125g Giana db 165,00 45,00 210,00 </t>
  </si>
  <si>
    <t>Olívabogyó fekete egész magozott 950g db 580,00 157,00 737,00</t>
  </si>
  <si>
    <t>Tonhal darabok olajban 185 g G 48db/kín db 365,00 99,00 464,00</t>
  </si>
  <si>
    <t>Rizs A hosszúszemű 1kg kg 270,00 73,00 343,00</t>
  </si>
  <si>
    <t>Rizs jázmin 1kg 20 db/krt Oryza kg 386,00 104,00 490,00</t>
  </si>
  <si>
    <t>Tej tartós 2,8% 12db/krt l 266,00 13,00 279,00</t>
  </si>
  <si>
    <t>Tojás M fertőtlenített fóliás 180db/krt db 34,30 2,00 36,30</t>
  </si>
  <si>
    <t>Étkezési kukorica keményítő 1kg kg 340,00 92,00 432,00</t>
  </si>
  <si>
    <t>Univer Erős Pista 200g db 465,00 126,00 591,00</t>
  </si>
  <si>
    <t>HC Combi Win 70 ablaktisztító 1kg db * 548,10 148,00 696,10</t>
  </si>
  <si>
    <t>HC D-Sol fertőt. és tisztítószer 1kg db * 1 157,10 312,00 1 469,10</t>
  </si>
  <si>
    <t>Babaszappan 125g 4 db/csomag db 144,00 39,00 183,0</t>
  </si>
  <si>
    <t>Mosogatószer balzsamos 1l db 263,00 71,00 334,00</t>
  </si>
  <si>
    <t>Mosószer folyékony fehér 3 kg Anetti db 680,00 184,00 864,00</t>
  </si>
  <si>
    <t>Szappan foly. fehér virágos 1 liter Anet db 210,00 57,00 267,00</t>
  </si>
  <si>
    <t>Szivacs 3db/cs Paclan Prati Soft Power csom. 150,00 41,00 191,00</t>
  </si>
  <si>
    <t>Sütőolaj spray-ben 500ml Kotányi db 1 200,00 324,00 1 524,00</t>
  </si>
  <si>
    <t>Summa</t>
  </si>
  <si>
    <t>Csemegekukorica tépős 340g/280g 10db/# db 145,00 39,00 184,00</t>
  </si>
  <si>
    <t>vásárolandó
db</t>
  </si>
  <si>
    <t>csomagban
db</t>
  </si>
  <si>
    <t>db</t>
  </si>
  <si>
    <t>Befőtt szilva egész 720ml Iker cukorral db 250,00 68,00 318,00</t>
  </si>
  <si>
    <t>Dzsem szeder málna 720ml Iker db 740,00 200,00 940,00</t>
  </si>
  <si>
    <t>Almalé 500ml Iker 100% BIO db 280,00 76,00 356,00</t>
  </si>
  <si>
    <t>Megrendelés össz.</t>
  </si>
  <si>
    <t>I.</t>
  </si>
  <si>
    <t>III.</t>
  </si>
  <si>
    <t>IV,</t>
  </si>
  <si>
    <t>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</si>
</sst>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b/>
      <i/>
      <sz val="10"/>
      <name val="Arial CE"/>
      <charset val="238"/>
    </font>
    <font>
      <sz val="14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2" fillId="0" borderId="0" xfId="0" applyFont="1" applyAlignment="1">
      <alignment horizontal="right"/>
    </xf>
    <xf numFmtId="3" fontId="1" fillId="0" borderId="0" xfId="0" applyNumberFormat="1" applyFont="1"/>
    <xf numFmtId="3" fontId="0" fillId="0" borderId="0" xfId="0" applyNumberFormat="1"/>
    <xf numFmtId="3" fontId="2" fillId="0" borderId="0" xfId="0" applyNumberFormat="1" applyFont="1"/>
    <xf numFmtId="0" fontId="3" fillId="2" borderId="0" xfId="0" applyFont="1" applyFill="1" applyAlignment="1">
      <alignment horizontal="right"/>
    </xf>
    <xf numFmtId="0" fontId="4" fillId="0" borderId="0" xfId="0" applyFont="1"/>
    <xf numFmtId="0" fontId="5" fillId="2" borderId="0" xfId="0" applyFont="1" applyFill="1"/>
    <xf numFmtId="3" fontId="5" fillId="2" borderId="0" xfId="0" applyNumberFormat="1" applyFont="1" applyFill="1"/>
    <xf numFmtId="3" fontId="3" fillId="2" borderId="0" xfId="0" applyNumberFormat="1" applyFont="1" applyFill="1"/>
    <xf numFmtId="0" fontId="0" fillId="3" borderId="0" xfId="0" applyFill="1"/>
    <xf numFmtId="3" fontId="1" fillId="3" borderId="0" xfId="0" applyNumberFormat="1" applyFont="1" applyFill="1"/>
    <xf numFmtId="3" fontId="2" fillId="3" borderId="0" xfId="0" applyNumberFormat="1" applyFont="1" applyFill="1"/>
    <xf numFmtId="3" fontId="0" fillId="0" borderId="3" xfId="0" applyNumberFormat="1" applyBorder="1"/>
    <xf numFmtId="3" fontId="0" fillId="0" borderId="4" xfId="0" applyNumberFormat="1" applyBorder="1"/>
    <xf numFmtId="0" fontId="0" fillId="0" borderId="4" xfId="0" applyBorder="1"/>
    <xf numFmtId="0" fontId="0" fillId="0" borderId="3" xfId="0" applyBorder="1"/>
    <xf numFmtId="3" fontId="3" fillId="2" borderId="5" xfId="0" applyNumberFormat="1" applyFont="1" applyFill="1" applyBorder="1"/>
    <xf numFmtId="3" fontId="3" fillId="2" borderId="6" xfId="0" applyNumberFormat="1" applyFont="1" applyFill="1" applyBorder="1"/>
    <xf numFmtId="0" fontId="0" fillId="3" borderId="3" xfId="0" applyFill="1" applyBorder="1" applyAlignment="1">
      <alignment horizontal="center" wrapText="1"/>
    </xf>
    <xf numFmtId="0" fontId="0" fillId="3" borderId="4" xfId="0" applyFill="1" applyBorder="1" applyAlignment="1">
      <alignment horizontal="center"/>
    </xf>
    <xf numFmtId="3" fontId="0" fillId="3" borderId="0" xfId="0" applyNumberFormat="1" applyFill="1" applyAlignment="1">
      <alignment horizontal="center" wrapText="1"/>
    </xf>
    <xf numFmtId="3" fontId="3" fillId="2" borderId="7" xfId="0" applyNumberFormat="1" applyFont="1" applyFill="1" applyBorder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1"/>
  <sheetViews>
    <sheetView tabSelected="1" zoomScale="75" workbookViewId="0">
      <pane ySplit="1" topLeftCell="A2" activePane="bottomLeft" state="frozen"/>
      <selection pane="bottomLeft" activeCell="J15" sqref="J15"/>
    </sheetView>
  </sheetViews>
  <sheetFormatPr defaultRowHeight="12.75" x14ac:dyDescent="0.2"/>
  <cols>
    <col min="1" max="1" width="9.140625" style="2"/>
    <col min="2" max="2" width="9.28515625" style="1" customWidth="1"/>
    <col min="3" max="3" width="17.28515625" style="1" customWidth="1"/>
    <col min="4" max="4" width="6.85546875" style="1" customWidth="1"/>
    <col min="5" max="5" width="9.140625" style="1"/>
    <col min="6" max="6" width="9.140625" style="3"/>
    <col min="7" max="7" width="6.42578125" style="1" bestFit="1" customWidth="1"/>
    <col min="8" max="8" width="11.5703125" style="4" bestFit="1" customWidth="1"/>
    <col min="9" max="9" width="9.85546875" style="5" bestFit="1" customWidth="1"/>
    <col min="10" max="10" width="15.140625" style="1" bestFit="1" customWidth="1"/>
    <col min="11" max="11" width="18.42578125" style="1" customWidth="1"/>
    <col min="12" max="12" width="12.7109375" style="1" bestFit="1" customWidth="1"/>
    <col min="13" max="13" width="13.42578125" style="1" bestFit="1" customWidth="1"/>
    <col min="14" max="14" width="15.140625" style="1" bestFit="1" customWidth="1"/>
    <col min="15" max="15" width="9.140625" style="1"/>
    <col min="16" max="16" width="15.140625" style="1" bestFit="1" customWidth="1"/>
    <col min="17" max="17" width="9.140625" style="1"/>
    <col min="18" max="18" width="15" style="1" customWidth="1"/>
    <col min="19" max="19" width="9.140625" style="1"/>
    <col min="20" max="20" width="9.85546875" style="1" bestFit="1" customWidth="1"/>
    <col min="21" max="16384" width="9.140625" style="1"/>
  </cols>
  <sheetData>
    <row r="2" spans="1:19" x14ac:dyDescent="0.2">
      <c r="J2" s="24" t="s">
        <v>49</v>
      </c>
      <c r="K2" s="25"/>
      <c r="L2" s="24" t="s">
        <v>50</v>
      </c>
      <c r="M2" s="25"/>
      <c r="N2" s="24" t="s">
        <v>53</v>
      </c>
      <c r="O2" s="25"/>
      <c r="P2" s="24" t="s">
        <v>51</v>
      </c>
      <c r="Q2" s="25"/>
      <c r="R2" s="24" t="s">
        <v>52</v>
      </c>
      <c r="S2" s="25"/>
    </row>
    <row r="3" spans="1:19" ht="26.25" x14ac:dyDescent="0.25">
      <c r="A3" s="6">
        <v>2020</v>
      </c>
      <c r="B3" s="11" t="s">
        <v>0</v>
      </c>
      <c r="C3" s="11"/>
      <c r="D3" s="11"/>
      <c r="E3" s="11"/>
      <c r="F3" s="12"/>
      <c r="G3" s="11" t="s">
        <v>1</v>
      </c>
      <c r="H3" s="22" t="s">
        <v>44</v>
      </c>
      <c r="I3" s="13" t="s">
        <v>2</v>
      </c>
      <c r="J3" s="20" t="s">
        <v>45</v>
      </c>
      <c r="K3" s="21" t="s">
        <v>3</v>
      </c>
      <c r="L3" s="20" t="s">
        <v>43</v>
      </c>
      <c r="M3" s="21" t="s">
        <v>3</v>
      </c>
      <c r="N3" s="20" t="s">
        <v>43</v>
      </c>
      <c r="O3" s="21" t="s">
        <v>3</v>
      </c>
      <c r="P3" s="20" t="s">
        <v>43</v>
      </c>
      <c r="Q3" s="21" t="s">
        <v>3</v>
      </c>
      <c r="R3" s="20" t="s">
        <v>43</v>
      </c>
      <c r="S3" s="21" t="s">
        <v>3</v>
      </c>
    </row>
    <row r="4" spans="1:19" x14ac:dyDescent="0.2">
      <c r="A4" s="1"/>
      <c r="B4" s="1" t="s">
        <v>4</v>
      </c>
      <c r="G4" s="4">
        <v>857</v>
      </c>
      <c r="H4" s="4">
        <v>1</v>
      </c>
      <c r="I4" s="5">
        <f t="shared" ref="I4:I30" si="0">G4*H4</f>
        <v>857</v>
      </c>
      <c r="J4" s="14">
        <f>L4+N4+P4+R4</f>
        <v>0</v>
      </c>
      <c r="K4" s="15">
        <f>$G4*J4</f>
        <v>0</v>
      </c>
      <c r="L4" s="14">
        <v>0</v>
      </c>
      <c r="M4" s="15">
        <f>$G4*L4</f>
        <v>0</v>
      </c>
      <c r="N4" s="14">
        <v>0</v>
      </c>
      <c r="O4" s="15">
        <f>$G4*N4</f>
        <v>0</v>
      </c>
      <c r="P4" s="14">
        <v>0</v>
      </c>
      <c r="Q4" s="15">
        <f>$G4*P4</f>
        <v>0</v>
      </c>
      <c r="R4" s="14">
        <v>0</v>
      </c>
      <c r="S4" s="15">
        <f>$G4*R4</f>
        <v>0</v>
      </c>
    </row>
    <row r="5" spans="1:19" x14ac:dyDescent="0.2">
      <c r="A5" s="1"/>
      <c r="B5" s="1" t="s">
        <v>5</v>
      </c>
      <c r="G5" s="4">
        <v>1270</v>
      </c>
      <c r="H5" s="4">
        <v>1</v>
      </c>
      <c r="I5" s="5">
        <f t="shared" si="0"/>
        <v>1270</v>
      </c>
      <c r="J5" s="14">
        <f t="shared" ref="J5:J47" si="1">L5+N5+P5+R5</f>
        <v>0</v>
      </c>
      <c r="K5" s="15">
        <f t="shared" ref="K5:K47" si="2">G5*$J5</f>
        <v>0</v>
      </c>
      <c r="L5" s="14">
        <v>0</v>
      </c>
      <c r="M5" s="15">
        <f t="shared" ref="M5:O47" si="3">$G5*L5</f>
        <v>0</v>
      </c>
      <c r="N5" s="14">
        <v>0</v>
      </c>
      <c r="O5" s="15">
        <f t="shared" si="3"/>
        <v>0</v>
      </c>
      <c r="P5" s="14">
        <v>0</v>
      </c>
      <c r="Q5" s="15">
        <f t="shared" ref="Q5" si="4">$G5*P5</f>
        <v>0</v>
      </c>
      <c r="R5" s="14">
        <v>0</v>
      </c>
      <c r="S5" s="15">
        <f t="shared" ref="S5" si="5">$G5*R5</f>
        <v>0</v>
      </c>
    </row>
    <row r="6" spans="1:19" x14ac:dyDescent="0.2">
      <c r="A6" s="1"/>
      <c r="B6" s="1" t="s">
        <v>6</v>
      </c>
      <c r="G6" s="4">
        <v>1321</v>
      </c>
      <c r="H6" s="4">
        <v>1</v>
      </c>
      <c r="I6" s="5">
        <f t="shared" si="0"/>
        <v>1321</v>
      </c>
      <c r="J6" s="14">
        <f t="shared" si="1"/>
        <v>0</v>
      </c>
      <c r="K6" s="15">
        <f t="shared" si="2"/>
        <v>0</v>
      </c>
      <c r="L6" s="14">
        <v>0</v>
      </c>
      <c r="M6" s="15">
        <f t="shared" si="3"/>
        <v>0</v>
      </c>
      <c r="N6" s="14">
        <v>0</v>
      </c>
      <c r="O6" s="15">
        <f t="shared" si="3"/>
        <v>0</v>
      </c>
      <c r="P6" s="14">
        <v>0</v>
      </c>
      <c r="Q6" s="15">
        <f t="shared" ref="Q6" si="6">$G6*P6</f>
        <v>0</v>
      </c>
      <c r="R6" s="14">
        <v>0</v>
      </c>
      <c r="S6" s="15">
        <f t="shared" ref="S6" si="7">$G6*R6</f>
        <v>0</v>
      </c>
    </row>
    <row r="7" spans="1:19" x14ac:dyDescent="0.2">
      <c r="A7" s="1"/>
      <c r="B7" s="1" t="s">
        <v>7</v>
      </c>
      <c r="G7" s="4">
        <v>94</v>
      </c>
      <c r="H7" s="4">
        <v>1</v>
      </c>
      <c r="I7" s="5">
        <f t="shared" si="0"/>
        <v>94</v>
      </c>
      <c r="J7" s="14">
        <f t="shared" si="1"/>
        <v>0</v>
      </c>
      <c r="K7" s="15">
        <f t="shared" si="2"/>
        <v>0</v>
      </c>
      <c r="L7" s="14">
        <v>0</v>
      </c>
      <c r="M7" s="15">
        <f t="shared" si="3"/>
        <v>0</v>
      </c>
      <c r="N7" s="14">
        <v>0</v>
      </c>
      <c r="O7" s="15">
        <f t="shared" si="3"/>
        <v>0</v>
      </c>
      <c r="P7" s="14">
        <v>0</v>
      </c>
      <c r="Q7" s="15">
        <f t="shared" ref="Q7" si="8">$G7*P7</f>
        <v>0</v>
      </c>
      <c r="R7" s="14">
        <v>0</v>
      </c>
      <c r="S7" s="15">
        <f t="shared" ref="S7" si="9">$G7*R7</f>
        <v>0</v>
      </c>
    </row>
    <row r="8" spans="1:19" x14ac:dyDescent="0.2">
      <c r="A8" s="1"/>
      <c r="B8" s="1" t="s">
        <v>8</v>
      </c>
      <c r="G8" s="4">
        <v>1308</v>
      </c>
      <c r="H8" s="4">
        <v>1</v>
      </c>
      <c r="I8" s="5">
        <f t="shared" si="0"/>
        <v>1308</v>
      </c>
      <c r="J8" s="14">
        <f t="shared" si="1"/>
        <v>0</v>
      </c>
      <c r="K8" s="15">
        <f t="shared" si="2"/>
        <v>0</v>
      </c>
      <c r="L8" s="14">
        <v>0</v>
      </c>
      <c r="M8" s="15">
        <f t="shared" si="3"/>
        <v>0</v>
      </c>
      <c r="N8" s="14">
        <v>0</v>
      </c>
      <c r="O8" s="15">
        <f t="shared" si="3"/>
        <v>0</v>
      </c>
      <c r="P8" s="14">
        <v>0</v>
      </c>
      <c r="Q8" s="15">
        <f t="shared" ref="Q8" si="10">$G8*P8</f>
        <v>0</v>
      </c>
      <c r="R8" s="14">
        <v>0</v>
      </c>
      <c r="S8" s="15">
        <f t="shared" ref="S8" si="11">$G8*R8</f>
        <v>0</v>
      </c>
    </row>
    <row r="9" spans="1:19" x14ac:dyDescent="0.2">
      <c r="A9" s="1"/>
      <c r="B9" s="1" t="s">
        <v>9</v>
      </c>
      <c r="G9" s="4">
        <v>724</v>
      </c>
      <c r="H9" s="4">
        <v>1</v>
      </c>
      <c r="I9" s="5">
        <f t="shared" si="0"/>
        <v>724</v>
      </c>
      <c r="J9" s="14">
        <f t="shared" si="1"/>
        <v>0</v>
      </c>
      <c r="K9" s="15">
        <f t="shared" si="2"/>
        <v>0</v>
      </c>
      <c r="L9" s="14">
        <v>0</v>
      </c>
      <c r="M9" s="15">
        <f t="shared" si="3"/>
        <v>0</v>
      </c>
      <c r="N9" s="14">
        <v>0</v>
      </c>
      <c r="O9" s="15">
        <f t="shared" si="3"/>
        <v>0</v>
      </c>
      <c r="P9" s="14">
        <v>0</v>
      </c>
      <c r="Q9" s="15">
        <f t="shared" ref="Q9" si="12">$G9*P9</f>
        <v>0</v>
      </c>
      <c r="R9" s="14">
        <v>0</v>
      </c>
      <c r="S9" s="15">
        <f t="shared" ref="S9" si="13">$G9*R9</f>
        <v>0</v>
      </c>
    </row>
    <row r="10" spans="1:19" x14ac:dyDescent="0.2">
      <c r="A10" s="1"/>
      <c r="B10" s="1" t="s">
        <v>10</v>
      </c>
      <c r="G10" s="4">
        <v>409</v>
      </c>
      <c r="H10" s="4">
        <v>1</v>
      </c>
      <c r="I10" s="5">
        <f t="shared" si="0"/>
        <v>409</v>
      </c>
      <c r="J10" s="14">
        <f t="shared" si="1"/>
        <v>0</v>
      </c>
      <c r="K10" s="15">
        <f t="shared" si="2"/>
        <v>0</v>
      </c>
      <c r="L10" s="14">
        <v>0</v>
      </c>
      <c r="M10" s="15">
        <f t="shared" si="3"/>
        <v>0</v>
      </c>
      <c r="N10" s="14">
        <v>0</v>
      </c>
      <c r="O10" s="15">
        <f t="shared" si="3"/>
        <v>0</v>
      </c>
      <c r="P10" s="14">
        <v>0</v>
      </c>
      <c r="Q10" s="15">
        <f t="shared" ref="Q10" si="14">$G10*P10</f>
        <v>0</v>
      </c>
      <c r="R10" s="14">
        <v>0</v>
      </c>
      <c r="S10" s="15">
        <f t="shared" ref="S10" si="15">$G10*R10</f>
        <v>0</v>
      </c>
    </row>
    <row r="11" spans="1:19" x14ac:dyDescent="0.2">
      <c r="A11" s="1"/>
      <c r="B11" s="1" t="s">
        <v>11</v>
      </c>
      <c r="G11" s="4">
        <f>560*4</f>
        <v>2240</v>
      </c>
      <c r="H11" s="4">
        <v>1</v>
      </c>
      <c r="I11" s="5">
        <f t="shared" si="0"/>
        <v>2240</v>
      </c>
      <c r="J11" s="14">
        <f t="shared" si="1"/>
        <v>0</v>
      </c>
      <c r="K11" s="15">
        <f t="shared" si="2"/>
        <v>0</v>
      </c>
      <c r="L11" s="14">
        <v>0</v>
      </c>
      <c r="M11" s="15">
        <f t="shared" si="3"/>
        <v>0</v>
      </c>
      <c r="N11" s="14">
        <v>0</v>
      </c>
      <c r="O11" s="15">
        <f t="shared" si="3"/>
        <v>0</v>
      </c>
      <c r="P11" s="14">
        <v>0</v>
      </c>
      <c r="Q11" s="15">
        <f t="shared" ref="Q11" si="16">$G11*P11</f>
        <v>0</v>
      </c>
      <c r="R11" s="14">
        <v>0</v>
      </c>
      <c r="S11" s="15">
        <f t="shared" ref="S11" si="17">$G11*R11</f>
        <v>0</v>
      </c>
    </row>
    <row r="12" spans="1:19" x14ac:dyDescent="0.2">
      <c r="A12" s="1"/>
      <c r="B12" s="1" t="s">
        <v>12</v>
      </c>
      <c r="G12" s="4">
        <v>1430</v>
      </c>
      <c r="H12" s="4">
        <v>1</v>
      </c>
      <c r="I12" s="5">
        <f t="shared" si="0"/>
        <v>1430</v>
      </c>
      <c r="J12" s="14">
        <f t="shared" si="1"/>
        <v>0</v>
      </c>
      <c r="K12" s="15">
        <f t="shared" si="2"/>
        <v>0</v>
      </c>
      <c r="L12" s="14">
        <v>0</v>
      </c>
      <c r="M12" s="15">
        <f t="shared" si="3"/>
        <v>0</v>
      </c>
      <c r="N12" s="14">
        <v>0</v>
      </c>
      <c r="O12" s="15">
        <f t="shared" si="3"/>
        <v>0</v>
      </c>
      <c r="P12" s="14">
        <v>0</v>
      </c>
      <c r="Q12" s="15">
        <f t="shared" ref="Q12" si="18">$G12*P12</f>
        <v>0</v>
      </c>
      <c r="R12" s="14">
        <v>0</v>
      </c>
      <c r="S12" s="15">
        <f t="shared" ref="S12" si="19">$G12*R12</f>
        <v>0</v>
      </c>
    </row>
    <row r="13" spans="1:19" x14ac:dyDescent="0.2">
      <c r="A13" s="1"/>
      <c r="G13" s="4"/>
      <c r="J13" s="14">
        <f t="shared" si="1"/>
        <v>0</v>
      </c>
      <c r="K13" s="15">
        <f t="shared" si="2"/>
        <v>0</v>
      </c>
      <c r="L13" s="14">
        <v>0</v>
      </c>
      <c r="M13" s="15">
        <f t="shared" si="3"/>
        <v>0</v>
      </c>
      <c r="N13" s="14">
        <v>0</v>
      </c>
      <c r="O13" s="15">
        <f t="shared" si="3"/>
        <v>0</v>
      </c>
      <c r="P13" s="14">
        <v>0</v>
      </c>
      <c r="Q13" s="15">
        <f t="shared" ref="Q13" si="20">$G13*P13</f>
        <v>0</v>
      </c>
      <c r="R13" s="14"/>
      <c r="S13" s="15">
        <f t="shared" ref="S13" si="21">$G13*R13</f>
        <v>0</v>
      </c>
    </row>
    <row r="14" spans="1:19" x14ac:dyDescent="0.2">
      <c r="A14" s="1"/>
      <c r="B14" s="1" t="s">
        <v>13</v>
      </c>
      <c r="G14" s="4"/>
      <c r="I14" s="5">
        <f t="shared" si="0"/>
        <v>0</v>
      </c>
      <c r="J14" s="14">
        <f t="shared" si="1"/>
        <v>0</v>
      </c>
      <c r="K14" s="15">
        <f t="shared" si="2"/>
        <v>0</v>
      </c>
      <c r="L14" s="14">
        <v>0</v>
      </c>
      <c r="M14" s="15">
        <f t="shared" si="3"/>
        <v>0</v>
      </c>
      <c r="N14" s="14">
        <v>0</v>
      </c>
      <c r="O14" s="15">
        <f t="shared" si="3"/>
        <v>0</v>
      </c>
      <c r="P14" s="14">
        <v>0</v>
      </c>
      <c r="Q14" s="15">
        <f t="shared" ref="Q14" si="22">$G14*P14</f>
        <v>0</v>
      </c>
      <c r="R14" s="14">
        <v>0</v>
      </c>
      <c r="S14" s="15">
        <f t="shared" ref="S14" si="23">$G14*R14</f>
        <v>0</v>
      </c>
    </row>
    <row r="15" spans="1:19" x14ac:dyDescent="0.2">
      <c r="A15" s="1"/>
      <c r="B15" s="1" t="s">
        <v>14</v>
      </c>
      <c r="G15" s="4">
        <v>660</v>
      </c>
      <c r="H15" s="4">
        <v>1</v>
      </c>
      <c r="I15" s="5">
        <f t="shared" si="0"/>
        <v>660</v>
      </c>
      <c r="J15" s="14">
        <f t="shared" si="1"/>
        <v>0</v>
      </c>
      <c r="K15" s="15">
        <f t="shared" si="2"/>
        <v>0</v>
      </c>
      <c r="L15" s="14">
        <v>0</v>
      </c>
      <c r="M15" s="15">
        <f t="shared" si="3"/>
        <v>0</v>
      </c>
      <c r="N15" s="14">
        <v>0</v>
      </c>
      <c r="O15" s="15">
        <f t="shared" si="3"/>
        <v>0</v>
      </c>
      <c r="P15" s="14">
        <v>0</v>
      </c>
      <c r="Q15" s="15">
        <f t="shared" ref="Q15" si="24">$G15*P15</f>
        <v>0</v>
      </c>
      <c r="R15" s="14">
        <v>0</v>
      </c>
      <c r="S15" s="15">
        <f t="shared" ref="S15" si="25">$G15*R15</f>
        <v>0</v>
      </c>
    </row>
    <row r="16" spans="1:19" x14ac:dyDescent="0.2">
      <c r="A16" s="1"/>
      <c r="B16" s="1" t="s">
        <v>15</v>
      </c>
      <c r="G16" s="4">
        <v>330</v>
      </c>
      <c r="H16" s="4">
        <v>1</v>
      </c>
      <c r="I16" s="5">
        <f t="shared" si="0"/>
        <v>330</v>
      </c>
      <c r="J16" s="14">
        <f t="shared" si="1"/>
        <v>0</v>
      </c>
      <c r="K16" s="15">
        <f t="shared" si="2"/>
        <v>0</v>
      </c>
      <c r="L16" s="14">
        <v>0</v>
      </c>
      <c r="M16" s="15">
        <f t="shared" si="3"/>
        <v>0</v>
      </c>
      <c r="N16" s="14">
        <v>0</v>
      </c>
      <c r="O16" s="15">
        <f t="shared" si="3"/>
        <v>0</v>
      </c>
      <c r="P16" s="14">
        <v>0</v>
      </c>
      <c r="Q16" s="15">
        <f t="shared" ref="Q16" si="26">$G16*P16</f>
        <v>0</v>
      </c>
      <c r="R16" s="14">
        <v>0</v>
      </c>
      <c r="S16" s="15">
        <f t="shared" ref="S16" si="27">$G16*R16</f>
        <v>0</v>
      </c>
    </row>
    <row r="17" spans="1:19" x14ac:dyDescent="0.2">
      <c r="A17" s="1"/>
      <c r="B17" s="1" t="s">
        <v>16</v>
      </c>
      <c r="G17" s="4">
        <v>345</v>
      </c>
      <c r="H17" s="4">
        <v>1</v>
      </c>
      <c r="I17" s="5">
        <f t="shared" si="0"/>
        <v>345</v>
      </c>
      <c r="J17" s="14">
        <f t="shared" si="1"/>
        <v>0</v>
      </c>
      <c r="K17" s="15">
        <f t="shared" si="2"/>
        <v>0</v>
      </c>
      <c r="L17" s="14">
        <v>0</v>
      </c>
      <c r="M17" s="15">
        <f t="shared" si="3"/>
        <v>0</v>
      </c>
      <c r="N17" s="14">
        <v>0</v>
      </c>
      <c r="O17" s="15">
        <f t="shared" si="3"/>
        <v>0</v>
      </c>
      <c r="P17" s="14">
        <v>0</v>
      </c>
      <c r="Q17" s="15">
        <f t="shared" ref="Q17" si="28">$G17*P17</f>
        <v>0</v>
      </c>
      <c r="R17" s="14">
        <v>0</v>
      </c>
      <c r="S17" s="15">
        <f t="shared" ref="S17" si="29">$G17*R17</f>
        <v>0</v>
      </c>
    </row>
    <row r="18" spans="1:19" x14ac:dyDescent="0.2">
      <c r="A18" s="1"/>
      <c r="B18" t="s">
        <v>46</v>
      </c>
      <c r="G18" s="4">
        <v>318</v>
      </c>
      <c r="H18" s="4">
        <v>1</v>
      </c>
      <c r="I18" s="5">
        <f t="shared" ref="I18" si="30">G18*H18</f>
        <v>318</v>
      </c>
      <c r="J18" s="14">
        <f t="shared" si="1"/>
        <v>0</v>
      </c>
      <c r="K18" s="15">
        <f t="shared" si="2"/>
        <v>0</v>
      </c>
      <c r="L18" s="14">
        <v>0</v>
      </c>
      <c r="M18" s="15">
        <f t="shared" si="3"/>
        <v>0</v>
      </c>
      <c r="N18" s="14">
        <v>0</v>
      </c>
      <c r="O18" s="15">
        <f t="shared" si="3"/>
        <v>0</v>
      </c>
      <c r="P18" s="14">
        <v>0</v>
      </c>
      <c r="Q18" s="15">
        <f t="shared" ref="Q18" si="31">$G18*P18</f>
        <v>0</v>
      </c>
      <c r="R18" s="14">
        <v>0</v>
      </c>
      <c r="S18" s="15">
        <f t="shared" ref="S18" si="32">$G18*R18</f>
        <v>0</v>
      </c>
    </row>
    <row r="19" spans="1:19" x14ac:dyDescent="0.2">
      <c r="A19" s="1"/>
      <c r="B19" s="1" t="s">
        <v>17</v>
      </c>
      <c r="G19" s="4">
        <v>235</v>
      </c>
      <c r="H19" s="4">
        <v>1</v>
      </c>
      <c r="I19" s="5">
        <f t="shared" si="0"/>
        <v>235</v>
      </c>
      <c r="J19" s="14">
        <f t="shared" si="1"/>
        <v>0</v>
      </c>
      <c r="K19" s="15">
        <f t="shared" si="2"/>
        <v>0</v>
      </c>
      <c r="L19" s="14">
        <v>0</v>
      </c>
      <c r="M19" s="15">
        <f t="shared" si="3"/>
        <v>0</v>
      </c>
      <c r="N19" s="14">
        <v>0</v>
      </c>
      <c r="O19" s="15">
        <f t="shared" si="3"/>
        <v>0</v>
      </c>
      <c r="P19" s="14">
        <v>0</v>
      </c>
      <c r="Q19" s="15">
        <f t="shared" ref="Q19" si="33">$G19*P19</f>
        <v>0</v>
      </c>
      <c r="R19" s="14">
        <v>0</v>
      </c>
      <c r="S19" s="15">
        <f t="shared" ref="S19" si="34">$G19*R19</f>
        <v>0</v>
      </c>
    </row>
    <row r="20" spans="1:19" x14ac:dyDescent="0.2">
      <c r="A20" s="1"/>
      <c r="B20" s="1" t="s">
        <v>18</v>
      </c>
      <c r="G20" s="4">
        <v>368</v>
      </c>
      <c r="H20" s="4">
        <v>1</v>
      </c>
      <c r="I20" s="5">
        <f t="shared" si="0"/>
        <v>368</v>
      </c>
      <c r="J20" s="14">
        <f t="shared" si="1"/>
        <v>0</v>
      </c>
      <c r="K20" s="15">
        <f t="shared" si="2"/>
        <v>0</v>
      </c>
      <c r="L20" s="14">
        <v>0</v>
      </c>
      <c r="M20" s="15">
        <f t="shared" si="3"/>
        <v>0</v>
      </c>
      <c r="N20" s="14">
        <v>0</v>
      </c>
      <c r="O20" s="15">
        <f t="shared" si="3"/>
        <v>0</v>
      </c>
      <c r="P20" s="14">
        <v>0</v>
      </c>
      <c r="Q20" s="15">
        <f t="shared" ref="Q20" si="35">$G20*P20</f>
        <v>0</v>
      </c>
      <c r="R20" s="14">
        <v>0</v>
      </c>
      <c r="S20" s="15">
        <f t="shared" ref="S20" si="36">$G20*R20</f>
        <v>0</v>
      </c>
    </row>
    <row r="21" spans="1:19" x14ac:dyDescent="0.2">
      <c r="A21" s="1"/>
      <c r="B21" s="1" t="s">
        <v>19</v>
      </c>
      <c r="G21" s="4">
        <v>324</v>
      </c>
      <c r="H21" s="4">
        <v>1</v>
      </c>
      <c r="I21" s="5">
        <f t="shared" si="0"/>
        <v>324</v>
      </c>
      <c r="J21" s="14">
        <f t="shared" si="1"/>
        <v>0</v>
      </c>
      <c r="K21" s="15">
        <f t="shared" si="2"/>
        <v>0</v>
      </c>
      <c r="L21" s="14">
        <v>0</v>
      </c>
      <c r="M21" s="15">
        <f t="shared" si="3"/>
        <v>0</v>
      </c>
      <c r="N21" s="14">
        <v>0</v>
      </c>
      <c r="O21" s="15">
        <f t="shared" si="3"/>
        <v>0</v>
      </c>
      <c r="P21" s="14">
        <v>0</v>
      </c>
      <c r="Q21" s="15">
        <f t="shared" ref="Q21" si="37">$G21*P21</f>
        <v>0</v>
      </c>
      <c r="R21" s="14">
        <v>0</v>
      </c>
      <c r="S21" s="15">
        <f t="shared" ref="S21" si="38">$G21*R21</f>
        <v>0</v>
      </c>
    </row>
    <row r="22" spans="1:19" x14ac:dyDescent="0.2">
      <c r="A22" s="1"/>
      <c r="B22" s="1" t="s">
        <v>20</v>
      </c>
      <c r="G22" s="4">
        <v>255</v>
      </c>
      <c r="H22" s="4">
        <v>1</v>
      </c>
      <c r="I22" s="5">
        <f t="shared" si="0"/>
        <v>255</v>
      </c>
      <c r="J22" s="14">
        <f t="shared" si="1"/>
        <v>0</v>
      </c>
      <c r="K22" s="15">
        <f t="shared" si="2"/>
        <v>0</v>
      </c>
      <c r="L22" s="14">
        <v>0</v>
      </c>
      <c r="M22" s="15">
        <f t="shared" si="3"/>
        <v>0</v>
      </c>
      <c r="N22" s="14">
        <v>0</v>
      </c>
      <c r="O22" s="15">
        <f t="shared" si="3"/>
        <v>0</v>
      </c>
      <c r="P22" s="14">
        <v>0</v>
      </c>
      <c r="Q22" s="15">
        <f t="shared" ref="Q22" si="39">$G22*P22</f>
        <v>0</v>
      </c>
      <c r="R22" s="14">
        <v>0</v>
      </c>
      <c r="S22" s="15">
        <f t="shared" ref="S22" si="40">$G22*R22</f>
        <v>0</v>
      </c>
    </row>
    <row r="23" spans="1:19" x14ac:dyDescent="0.2">
      <c r="A23" s="1"/>
      <c r="B23" s="1" t="s">
        <v>21</v>
      </c>
      <c r="G23" s="4">
        <v>65</v>
      </c>
      <c r="H23" s="4">
        <v>1</v>
      </c>
      <c r="I23" s="5">
        <f t="shared" si="0"/>
        <v>65</v>
      </c>
      <c r="J23" s="14">
        <f t="shared" si="1"/>
        <v>0</v>
      </c>
      <c r="K23" s="15">
        <f t="shared" si="2"/>
        <v>0</v>
      </c>
      <c r="L23" s="14">
        <v>0</v>
      </c>
      <c r="M23" s="15">
        <f t="shared" si="3"/>
        <v>0</v>
      </c>
      <c r="N23" s="14">
        <v>0</v>
      </c>
      <c r="O23" s="15">
        <f t="shared" si="3"/>
        <v>0</v>
      </c>
      <c r="P23" s="14">
        <v>0</v>
      </c>
      <c r="Q23" s="15">
        <f t="shared" ref="Q23" si="41">$G23*P23</f>
        <v>0</v>
      </c>
      <c r="R23" s="14">
        <v>0</v>
      </c>
      <c r="S23" s="15">
        <f t="shared" ref="S23" si="42">$G23*R23</f>
        <v>0</v>
      </c>
    </row>
    <row r="24" spans="1:19" x14ac:dyDescent="0.2">
      <c r="A24" s="1"/>
      <c r="B24" s="1" t="s">
        <v>22</v>
      </c>
      <c r="G24" s="4">
        <v>1251</v>
      </c>
      <c r="H24" s="4">
        <v>1</v>
      </c>
      <c r="I24" s="5">
        <f t="shared" si="0"/>
        <v>1251</v>
      </c>
      <c r="J24" s="14">
        <v>0</v>
      </c>
      <c r="K24" s="15">
        <f t="shared" si="2"/>
        <v>0</v>
      </c>
      <c r="L24" s="14">
        <v>0</v>
      </c>
      <c r="M24" s="15">
        <f t="shared" si="3"/>
        <v>0</v>
      </c>
      <c r="N24" s="14">
        <v>0</v>
      </c>
      <c r="O24" s="15">
        <f t="shared" si="3"/>
        <v>0</v>
      </c>
      <c r="P24" s="14">
        <v>0</v>
      </c>
      <c r="Q24" s="15">
        <f t="shared" ref="Q24" si="43">$G24*P24</f>
        <v>0</v>
      </c>
      <c r="R24" s="14">
        <v>0</v>
      </c>
      <c r="S24" s="15">
        <f t="shared" ref="S24" si="44">$G24*R24</f>
        <v>0</v>
      </c>
    </row>
    <row r="25" spans="1:19" x14ac:dyDescent="0.2">
      <c r="A25" s="1"/>
      <c r="B25" s="1" t="s">
        <v>23</v>
      </c>
      <c r="G25" s="4">
        <v>343</v>
      </c>
      <c r="H25" s="4">
        <v>1</v>
      </c>
      <c r="I25" s="5">
        <f t="shared" si="0"/>
        <v>343</v>
      </c>
      <c r="J25" s="14">
        <f t="shared" si="1"/>
        <v>0</v>
      </c>
      <c r="K25" s="15">
        <f t="shared" si="2"/>
        <v>0</v>
      </c>
      <c r="L25" s="14">
        <v>0</v>
      </c>
      <c r="M25" s="15">
        <f t="shared" si="3"/>
        <v>0</v>
      </c>
      <c r="N25" s="14">
        <v>0</v>
      </c>
      <c r="O25" s="15">
        <f t="shared" si="3"/>
        <v>0</v>
      </c>
      <c r="P25" s="14">
        <v>0</v>
      </c>
      <c r="Q25" s="15">
        <f t="shared" ref="Q25" si="45">$G25*P25</f>
        <v>0</v>
      </c>
      <c r="R25" s="14">
        <v>0</v>
      </c>
      <c r="S25" s="15">
        <f t="shared" ref="S25" si="46">$G25*R25</f>
        <v>0</v>
      </c>
    </row>
    <row r="26" spans="1:19" x14ac:dyDescent="0.2">
      <c r="A26" s="1"/>
      <c r="B26" s="1" t="s">
        <v>42</v>
      </c>
      <c r="G26" s="4">
        <v>184</v>
      </c>
      <c r="H26" s="4">
        <v>10</v>
      </c>
      <c r="I26" s="5">
        <f t="shared" si="0"/>
        <v>1840</v>
      </c>
      <c r="J26" s="14">
        <f t="shared" si="1"/>
        <v>0</v>
      </c>
      <c r="K26" s="15">
        <f t="shared" si="2"/>
        <v>0</v>
      </c>
      <c r="L26" s="14">
        <v>0</v>
      </c>
      <c r="M26" s="15">
        <f t="shared" si="3"/>
        <v>0</v>
      </c>
      <c r="N26" s="14">
        <v>0</v>
      </c>
      <c r="O26" s="15">
        <f t="shared" si="3"/>
        <v>0</v>
      </c>
      <c r="P26" s="14">
        <v>0</v>
      </c>
      <c r="Q26" s="15">
        <f t="shared" ref="Q26" si="47">$G26*P26</f>
        <v>0</v>
      </c>
      <c r="R26" s="14">
        <v>0</v>
      </c>
      <c r="S26" s="15">
        <f t="shared" ref="S26" si="48">$G26*R26</f>
        <v>0</v>
      </c>
    </row>
    <row r="27" spans="1:19" x14ac:dyDescent="0.2">
      <c r="A27" s="1"/>
      <c r="B27" s="1" t="s">
        <v>23</v>
      </c>
      <c r="G27" s="4">
        <v>343</v>
      </c>
      <c r="H27" s="4">
        <v>10</v>
      </c>
      <c r="I27" s="5">
        <f t="shared" si="0"/>
        <v>3430</v>
      </c>
      <c r="J27" s="14">
        <f t="shared" si="1"/>
        <v>0</v>
      </c>
      <c r="K27" s="15">
        <f t="shared" si="2"/>
        <v>0</v>
      </c>
      <c r="L27" s="14">
        <v>0</v>
      </c>
      <c r="M27" s="15">
        <f t="shared" si="3"/>
        <v>0</v>
      </c>
      <c r="N27" s="14">
        <v>0</v>
      </c>
      <c r="O27" s="15">
        <f t="shared" si="3"/>
        <v>0</v>
      </c>
      <c r="P27" s="14">
        <v>0</v>
      </c>
      <c r="Q27" s="15">
        <f t="shared" ref="Q27" si="49">$G27*P27</f>
        <v>0</v>
      </c>
      <c r="R27" s="14">
        <v>0</v>
      </c>
      <c r="S27" s="15">
        <f t="shared" ref="S27" si="50">$G27*R27</f>
        <v>0</v>
      </c>
    </row>
    <row r="28" spans="1:19" x14ac:dyDescent="0.2">
      <c r="A28" s="1"/>
      <c r="B28" s="1" t="s">
        <v>24</v>
      </c>
      <c r="G28" s="4">
        <v>210</v>
      </c>
      <c r="H28" s="4">
        <v>1</v>
      </c>
      <c r="I28" s="5">
        <f t="shared" si="0"/>
        <v>210</v>
      </c>
      <c r="J28" s="14">
        <f t="shared" si="1"/>
        <v>0</v>
      </c>
      <c r="K28" s="15">
        <f t="shared" si="2"/>
        <v>0</v>
      </c>
      <c r="L28" s="14">
        <v>0</v>
      </c>
      <c r="M28" s="15">
        <f t="shared" si="3"/>
        <v>0</v>
      </c>
      <c r="N28" s="14">
        <v>0</v>
      </c>
      <c r="O28" s="15">
        <f t="shared" si="3"/>
        <v>0</v>
      </c>
      <c r="P28" s="14">
        <v>0</v>
      </c>
      <c r="Q28" s="15">
        <f t="shared" ref="Q28" si="51">$G28*P28</f>
        <v>0</v>
      </c>
      <c r="R28" s="14">
        <v>0</v>
      </c>
      <c r="S28" s="15">
        <f t="shared" ref="S28" si="52">$G28*R28</f>
        <v>0</v>
      </c>
    </row>
    <row r="29" spans="1:19" x14ac:dyDescent="0.2">
      <c r="A29" s="1"/>
      <c r="B29" s="1" t="s">
        <v>25</v>
      </c>
      <c r="G29" s="4">
        <v>737</v>
      </c>
      <c r="H29" s="4">
        <v>1</v>
      </c>
      <c r="I29" s="5">
        <f t="shared" si="0"/>
        <v>737</v>
      </c>
      <c r="J29" s="14">
        <f t="shared" si="1"/>
        <v>0</v>
      </c>
      <c r="K29" s="15">
        <f t="shared" si="2"/>
        <v>0</v>
      </c>
      <c r="L29" s="14">
        <v>0</v>
      </c>
      <c r="M29" s="15">
        <f t="shared" si="3"/>
        <v>0</v>
      </c>
      <c r="N29" s="14">
        <v>0</v>
      </c>
      <c r="O29" s="15">
        <f t="shared" si="3"/>
        <v>0</v>
      </c>
      <c r="P29" s="14">
        <v>0</v>
      </c>
      <c r="Q29" s="15">
        <f t="shared" ref="Q29" si="53">$G29*P29</f>
        <v>0</v>
      </c>
      <c r="R29" s="14">
        <v>0</v>
      </c>
      <c r="S29" s="15">
        <f t="shared" ref="S29" si="54">$G29*R29</f>
        <v>0</v>
      </c>
    </row>
    <row r="30" spans="1:19" x14ac:dyDescent="0.2">
      <c r="A30" s="1"/>
      <c r="B30" s="1" t="s">
        <v>26</v>
      </c>
      <c r="G30" s="4">
        <v>464</v>
      </c>
      <c r="H30" s="4">
        <v>1</v>
      </c>
      <c r="I30" s="5">
        <f t="shared" si="0"/>
        <v>464</v>
      </c>
      <c r="J30" s="14">
        <f t="shared" si="1"/>
        <v>0</v>
      </c>
      <c r="K30" s="15">
        <f t="shared" si="2"/>
        <v>0</v>
      </c>
      <c r="L30" s="14">
        <v>0</v>
      </c>
      <c r="M30" s="15">
        <f t="shared" si="3"/>
        <v>0</v>
      </c>
      <c r="N30" s="14">
        <v>0</v>
      </c>
      <c r="O30" s="15">
        <f t="shared" si="3"/>
        <v>0</v>
      </c>
      <c r="P30" s="14">
        <v>0</v>
      </c>
      <c r="Q30" s="15">
        <f t="shared" ref="Q30" si="55">$G30*P30</f>
        <v>0</v>
      </c>
      <c r="R30" s="14">
        <v>0</v>
      </c>
      <c r="S30" s="15">
        <f t="shared" ref="S30" si="56">$G30*R30</f>
        <v>0</v>
      </c>
    </row>
    <row r="31" spans="1:19" x14ac:dyDescent="0.2">
      <c r="A31" s="1"/>
      <c r="B31" s="1" t="s">
        <v>27</v>
      </c>
      <c r="G31" s="5">
        <v>343</v>
      </c>
      <c r="H31" s="5">
        <v>1</v>
      </c>
      <c r="I31" s="5">
        <f>G31*H31</f>
        <v>343</v>
      </c>
      <c r="J31" s="14">
        <f t="shared" si="1"/>
        <v>0</v>
      </c>
      <c r="K31" s="15">
        <f t="shared" si="2"/>
        <v>0</v>
      </c>
      <c r="L31" s="14">
        <v>0</v>
      </c>
      <c r="M31" s="15">
        <f t="shared" si="3"/>
        <v>0</v>
      </c>
      <c r="N31" s="14">
        <v>0</v>
      </c>
      <c r="O31" s="15">
        <f t="shared" si="3"/>
        <v>0</v>
      </c>
      <c r="P31" s="14">
        <v>0</v>
      </c>
      <c r="Q31" s="15">
        <f t="shared" ref="Q31" si="57">$G31*P31</f>
        <v>0</v>
      </c>
      <c r="R31" s="14">
        <v>0</v>
      </c>
      <c r="S31" s="15">
        <f t="shared" ref="S31" si="58">$G31*R31</f>
        <v>0</v>
      </c>
    </row>
    <row r="32" spans="1:19" x14ac:dyDescent="0.2">
      <c r="A32" s="1"/>
      <c r="B32" s="1" t="s">
        <v>28</v>
      </c>
      <c r="G32" s="5">
        <v>490</v>
      </c>
      <c r="H32" s="5">
        <v>1</v>
      </c>
      <c r="I32" s="5">
        <f t="shared" ref="I32:I46" si="59">G32*H32</f>
        <v>490</v>
      </c>
      <c r="J32" s="14">
        <f t="shared" si="1"/>
        <v>0</v>
      </c>
      <c r="K32" s="15">
        <f t="shared" si="2"/>
        <v>0</v>
      </c>
      <c r="L32" s="14">
        <v>0</v>
      </c>
      <c r="M32" s="15">
        <f t="shared" si="3"/>
        <v>0</v>
      </c>
      <c r="N32" s="14">
        <v>0</v>
      </c>
      <c r="O32" s="15">
        <f t="shared" si="3"/>
        <v>0</v>
      </c>
      <c r="P32" s="14">
        <v>0</v>
      </c>
      <c r="Q32" s="15">
        <f t="shared" ref="Q32" si="60">$G32*P32</f>
        <v>0</v>
      </c>
      <c r="R32" s="14">
        <v>0</v>
      </c>
      <c r="S32" s="15">
        <f t="shared" ref="S32" si="61">$G32*R32</f>
        <v>0</v>
      </c>
    </row>
    <row r="33" spans="1:19" x14ac:dyDescent="0.2">
      <c r="A33" s="1"/>
      <c r="B33" s="1" t="s">
        <v>29</v>
      </c>
      <c r="G33" s="5">
        <v>279</v>
      </c>
      <c r="H33" s="5">
        <v>12</v>
      </c>
      <c r="I33" s="5">
        <f t="shared" si="59"/>
        <v>3348</v>
      </c>
      <c r="J33" s="14">
        <f t="shared" si="1"/>
        <v>0</v>
      </c>
      <c r="K33" s="15">
        <f t="shared" si="2"/>
        <v>0</v>
      </c>
      <c r="L33" s="14">
        <v>0</v>
      </c>
      <c r="M33" s="15">
        <f t="shared" si="3"/>
        <v>0</v>
      </c>
      <c r="N33" s="14">
        <v>0</v>
      </c>
      <c r="O33" s="15">
        <f t="shared" si="3"/>
        <v>0</v>
      </c>
      <c r="P33" s="14">
        <v>0</v>
      </c>
      <c r="Q33" s="15">
        <f t="shared" ref="Q33" si="62">$G33*P33</f>
        <v>0</v>
      </c>
      <c r="R33" s="14">
        <v>0</v>
      </c>
      <c r="S33" s="15">
        <f t="shared" ref="S33" si="63">$G33*R33</f>
        <v>0</v>
      </c>
    </row>
    <row r="34" spans="1:19" x14ac:dyDescent="0.2">
      <c r="A34" s="1"/>
      <c r="B34" s="1" t="s">
        <v>30</v>
      </c>
      <c r="G34" s="4">
        <v>36.299999999999997</v>
      </c>
      <c r="H34" s="5">
        <v>180</v>
      </c>
      <c r="I34" s="5">
        <f t="shared" si="59"/>
        <v>6533.9999999999991</v>
      </c>
      <c r="J34" s="14">
        <f t="shared" si="1"/>
        <v>0</v>
      </c>
      <c r="K34" s="15">
        <f t="shared" si="2"/>
        <v>0</v>
      </c>
      <c r="L34" s="14">
        <v>0</v>
      </c>
      <c r="M34" s="15">
        <f t="shared" si="3"/>
        <v>0</v>
      </c>
      <c r="N34" s="14">
        <v>0</v>
      </c>
      <c r="O34" s="15">
        <f t="shared" si="3"/>
        <v>0</v>
      </c>
      <c r="P34" s="14">
        <v>0</v>
      </c>
      <c r="Q34" s="15">
        <f t="shared" ref="Q34" si="64">$G34*P34</f>
        <v>0</v>
      </c>
      <c r="R34" s="14">
        <v>0</v>
      </c>
      <c r="S34" s="15">
        <f t="shared" ref="S34" si="65">$G34*R34</f>
        <v>0</v>
      </c>
    </row>
    <row r="35" spans="1:19" x14ac:dyDescent="0.2">
      <c r="A35" s="1"/>
      <c r="B35" s="1" t="s">
        <v>31</v>
      </c>
      <c r="G35" s="4">
        <v>432</v>
      </c>
      <c r="H35" s="5">
        <v>1</v>
      </c>
      <c r="I35" s="5">
        <f t="shared" si="59"/>
        <v>432</v>
      </c>
      <c r="J35" s="14">
        <f t="shared" si="1"/>
        <v>0</v>
      </c>
      <c r="K35" s="15">
        <f t="shared" si="2"/>
        <v>0</v>
      </c>
      <c r="L35" s="14">
        <v>0</v>
      </c>
      <c r="M35" s="15">
        <f t="shared" si="3"/>
        <v>0</v>
      </c>
      <c r="N35" s="14">
        <v>0</v>
      </c>
      <c r="O35" s="15">
        <f t="shared" si="3"/>
        <v>0</v>
      </c>
      <c r="P35" s="14">
        <v>0</v>
      </c>
      <c r="Q35" s="15">
        <f t="shared" ref="Q35" si="66">$G35*P35</f>
        <v>0</v>
      </c>
      <c r="R35" s="14">
        <v>0</v>
      </c>
      <c r="S35" s="15">
        <f t="shared" ref="S35" si="67">$G35*R35</f>
        <v>0</v>
      </c>
    </row>
    <row r="36" spans="1:19" x14ac:dyDescent="0.2">
      <c r="A36" s="1"/>
      <c r="B36" s="1" t="s">
        <v>32</v>
      </c>
      <c r="G36" s="5">
        <v>591</v>
      </c>
      <c r="H36" s="5">
        <v>1</v>
      </c>
      <c r="I36" s="5">
        <f t="shared" si="59"/>
        <v>591</v>
      </c>
      <c r="J36" s="14">
        <f t="shared" si="1"/>
        <v>0</v>
      </c>
      <c r="K36" s="15">
        <f t="shared" si="2"/>
        <v>0</v>
      </c>
      <c r="L36" s="14">
        <v>0</v>
      </c>
      <c r="M36" s="15">
        <f t="shared" si="3"/>
        <v>0</v>
      </c>
      <c r="N36" s="14">
        <v>0</v>
      </c>
      <c r="O36" s="15">
        <f t="shared" si="3"/>
        <v>0</v>
      </c>
      <c r="P36" s="14">
        <v>0</v>
      </c>
      <c r="Q36" s="15">
        <f t="shared" ref="Q36" si="68">$G36*P36</f>
        <v>0</v>
      </c>
      <c r="R36" s="14">
        <v>0</v>
      </c>
      <c r="S36" s="15">
        <f t="shared" ref="S36" si="69">$G36*R36</f>
        <v>0</v>
      </c>
    </row>
    <row r="37" spans="1:19" x14ac:dyDescent="0.2">
      <c r="A37" s="1"/>
      <c r="G37" s="5"/>
      <c r="H37" s="5"/>
      <c r="J37" s="14">
        <f t="shared" si="1"/>
        <v>0</v>
      </c>
      <c r="K37" s="15">
        <f t="shared" si="2"/>
        <v>0</v>
      </c>
      <c r="L37" s="14">
        <v>0</v>
      </c>
      <c r="M37" s="15">
        <f t="shared" si="3"/>
        <v>0</v>
      </c>
      <c r="N37" s="14">
        <v>0</v>
      </c>
      <c r="O37" s="15">
        <f t="shared" si="3"/>
        <v>0</v>
      </c>
      <c r="P37" s="14">
        <v>0</v>
      </c>
      <c r="Q37" s="15">
        <f t="shared" ref="Q37" si="70">$G37*P37</f>
        <v>0</v>
      </c>
      <c r="R37" s="14">
        <v>0</v>
      </c>
      <c r="S37" s="15">
        <f t="shared" ref="S37" si="71">$G37*R37</f>
        <v>0</v>
      </c>
    </row>
    <row r="38" spans="1:19" x14ac:dyDescent="0.2">
      <c r="A38" s="1"/>
      <c r="B38" s="1" t="s">
        <v>33</v>
      </c>
      <c r="G38" s="5">
        <v>696</v>
      </c>
      <c r="H38" s="5">
        <v>1</v>
      </c>
      <c r="I38" s="5">
        <f t="shared" si="59"/>
        <v>696</v>
      </c>
      <c r="J38" s="14">
        <f t="shared" si="1"/>
        <v>0</v>
      </c>
      <c r="K38" s="15">
        <f t="shared" si="2"/>
        <v>0</v>
      </c>
      <c r="L38" s="14">
        <v>0</v>
      </c>
      <c r="M38" s="15">
        <f t="shared" si="3"/>
        <v>0</v>
      </c>
      <c r="N38" s="14">
        <v>0</v>
      </c>
      <c r="O38" s="15">
        <f t="shared" si="3"/>
        <v>0</v>
      </c>
      <c r="P38" s="14">
        <v>0</v>
      </c>
      <c r="Q38" s="15">
        <f t="shared" ref="Q38" si="72">$G38*P38</f>
        <v>0</v>
      </c>
      <c r="R38" s="14">
        <v>0</v>
      </c>
      <c r="S38" s="15">
        <f t="shared" ref="S38" si="73">$G38*R38</f>
        <v>0</v>
      </c>
    </row>
    <row r="39" spans="1:19" x14ac:dyDescent="0.2">
      <c r="A39" s="1"/>
      <c r="B39" s="1" t="s">
        <v>34</v>
      </c>
      <c r="G39" s="5">
        <v>1469</v>
      </c>
      <c r="H39" s="5">
        <v>1</v>
      </c>
      <c r="I39" s="5">
        <f t="shared" si="59"/>
        <v>1469</v>
      </c>
      <c r="J39" s="14">
        <f t="shared" si="1"/>
        <v>0</v>
      </c>
      <c r="K39" s="15">
        <f t="shared" si="2"/>
        <v>0</v>
      </c>
      <c r="L39" s="14">
        <v>0</v>
      </c>
      <c r="M39" s="15">
        <f t="shared" si="3"/>
        <v>0</v>
      </c>
      <c r="N39" s="14">
        <v>0</v>
      </c>
      <c r="O39" s="15">
        <f t="shared" si="3"/>
        <v>0</v>
      </c>
      <c r="P39" s="14">
        <v>0</v>
      </c>
      <c r="Q39" s="15">
        <f t="shared" ref="Q39" si="74">$G39*P39</f>
        <v>0</v>
      </c>
      <c r="R39" s="14">
        <v>0</v>
      </c>
      <c r="S39" s="15">
        <f t="shared" ref="S39" si="75">$G39*R39</f>
        <v>0</v>
      </c>
    </row>
    <row r="40" spans="1:19" x14ac:dyDescent="0.2">
      <c r="A40" s="1"/>
      <c r="B40" s="1" t="s">
        <v>35</v>
      </c>
      <c r="G40" s="5">
        <v>183</v>
      </c>
      <c r="H40" s="5">
        <v>4</v>
      </c>
      <c r="I40" s="5">
        <f t="shared" si="59"/>
        <v>732</v>
      </c>
      <c r="J40" s="14">
        <f t="shared" si="1"/>
        <v>0</v>
      </c>
      <c r="K40" s="15">
        <f t="shared" si="2"/>
        <v>0</v>
      </c>
      <c r="L40" s="14">
        <v>0</v>
      </c>
      <c r="M40" s="15">
        <f t="shared" si="3"/>
        <v>0</v>
      </c>
      <c r="N40" s="14">
        <v>0</v>
      </c>
      <c r="O40" s="15">
        <f t="shared" si="3"/>
        <v>0</v>
      </c>
      <c r="P40" s="14">
        <v>0</v>
      </c>
      <c r="Q40" s="15">
        <f t="shared" ref="Q40" si="76">$G40*P40</f>
        <v>0</v>
      </c>
      <c r="R40" s="14">
        <v>0</v>
      </c>
      <c r="S40" s="15">
        <f t="shared" ref="S40" si="77">$G40*R40</f>
        <v>0</v>
      </c>
    </row>
    <row r="41" spans="1:19" x14ac:dyDescent="0.2">
      <c r="A41" s="1"/>
      <c r="B41" s="1" t="s">
        <v>36</v>
      </c>
      <c r="G41" s="5">
        <v>334</v>
      </c>
      <c r="H41" s="5">
        <v>1</v>
      </c>
      <c r="I41" s="5">
        <f t="shared" si="59"/>
        <v>334</v>
      </c>
      <c r="J41" s="14">
        <f t="shared" si="1"/>
        <v>0</v>
      </c>
      <c r="K41" s="15">
        <f t="shared" si="2"/>
        <v>0</v>
      </c>
      <c r="L41" s="14">
        <v>0</v>
      </c>
      <c r="M41" s="15">
        <f t="shared" si="3"/>
        <v>0</v>
      </c>
      <c r="N41" s="14">
        <v>0</v>
      </c>
      <c r="O41" s="15">
        <f t="shared" si="3"/>
        <v>0</v>
      </c>
      <c r="P41" s="14">
        <v>0</v>
      </c>
      <c r="Q41" s="15">
        <f t="shared" ref="Q41" si="78">$G41*P41</f>
        <v>0</v>
      </c>
      <c r="R41" s="14">
        <v>0</v>
      </c>
      <c r="S41" s="15">
        <f t="shared" ref="S41" si="79">$G41*R41</f>
        <v>0</v>
      </c>
    </row>
    <row r="42" spans="1:19" x14ac:dyDescent="0.2">
      <c r="A42" s="1"/>
      <c r="B42" s="1" t="s">
        <v>37</v>
      </c>
      <c r="G42" s="5">
        <v>864</v>
      </c>
      <c r="H42" s="5">
        <v>1</v>
      </c>
      <c r="I42" s="5">
        <f t="shared" si="59"/>
        <v>864</v>
      </c>
      <c r="J42" s="14">
        <f t="shared" si="1"/>
        <v>0</v>
      </c>
      <c r="K42" s="15">
        <f t="shared" si="2"/>
        <v>0</v>
      </c>
      <c r="L42" s="14">
        <v>0</v>
      </c>
      <c r="M42" s="15">
        <f t="shared" si="3"/>
        <v>0</v>
      </c>
      <c r="N42" s="14">
        <v>0</v>
      </c>
      <c r="O42" s="15">
        <f t="shared" si="3"/>
        <v>0</v>
      </c>
      <c r="P42" s="14">
        <v>0</v>
      </c>
      <c r="Q42" s="15">
        <f t="shared" ref="Q42" si="80">$G42*P42</f>
        <v>0</v>
      </c>
      <c r="R42" s="14">
        <v>0</v>
      </c>
      <c r="S42" s="15">
        <f t="shared" ref="S42" si="81">$G42*R42</f>
        <v>0</v>
      </c>
    </row>
    <row r="43" spans="1:19" x14ac:dyDescent="0.2">
      <c r="A43" s="1"/>
      <c r="B43" s="1" t="s">
        <v>38</v>
      </c>
      <c r="G43" s="5">
        <v>267</v>
      </c>
      <c r="H43" s="5">
        <v>1</v>
      </c>
      <c r="I43" s="5">
        <f t="shared" si="59"/>
        <v>267</v>
      </c>
      <c r="J43" s="14">
        <f t="shared" si="1"/>
        <v>0</v>
      </c>
      <c r="K43" s="15">
        <f t="shared" si="2"/>
        <v>0</v>
      </c>
      <c r="L43" s="14">
        <v>0</v>
      </c>
      <c r="M43" s="15">
        <f t="shared" si="3"/>
        <v>0</v>
      </c>
      <c r="N43" s="14">
        <v>0</v>
      </c>
      <c r="O43" s="15">
        <f t="shared" si="3"/>
        <v>0</v>
      </c>
      <c r="P43" s="14">
        <v>0</v>
      </c>
      <c r="Q43" s="15">
        <f t="shared" ref="Q43" si="82">$G43*P43</f>
        <v>0</v>
      </c>
      <c r="R43" s="14">
        <v>0</v>
      </c>
      <c r="S43" s="15">
        <f t="shared" ref="S43" si="83">$G43*R43</f>
        <v>0</v>
      </c>
    </row>
    <row r="44" spans="1:19" x14ac:dyDescent="0.2">
      <c r="A44" s="1"/>
      <c r="B44" s="1" t="s">
        <v>39</v>
      </c>
      <c r="G44" s="4">
        <v>191</v>
      </c>
      <c r="H44" s="4">
        <v>1</v>
      </c>
      <c r="I44" s="5">
        <f t="shared" si="59"/>
        <v>191</v>
      </c>
      <c r="J44" s="14">
        <f t="shared" si="1"/>
        <v>0</v>
      </c>
      <c r="K44" s="15">
        <f t="shared" si="2"/>
        <v>0</v>
      </c>
      <c r="L44" s="14">
        <v>0</v>
      </c>
      <c r="M44" s="15">
        <f t="shared" si="3"/>
        <v>0</v>
      </c>
      <c r="N44" s="14">
        <v>0</v>
      </c>
      <c r="O44" s="15">
        <f t="shared" si="3"/>
        <v>0</v>
      </c>
      <c r="P44" s="14">
        <v>0</v>
      </c>
      <c r="Q44" s="15">
        <f t="shared" ref="Q44" si="84">$G44*P44</f>
        <v>0</v>
      </c>
      <c r="R44" s="14">
        <v>0</v>
      </c>
      <c r="S44" s="15">
        <f t="shared" ref="S44" si="85">$G44*R44</f>
        <v>0</v>
      </c>
    </row>
    <row r="45" spans="1:19" x14ac:dyDescent="0.2">
      <c r="A45" s="1"/>
      <c r="B45" s="1" t="s">
        <v>40</v>
      </c>
      <c r="G45" s="4">
        <v>1524</v>
      </c>
      <c r="H45" s="4">
        <v>1</v>
      </c>
      <c r="I45" s="5">
        <f t="shared" si="59"/>
        <v>1524</v>
      </c>
      <c r="J45" s="14">
        <f t="shared" si="1"/>
        <v>0</v>
      </c>
      <c r="K45" s="15">
        <f t="shared" si="2"/>
        <v>0</v>
      </c>
      <c r="L45" s="14">
        <v>0</v>
      </c>
      <c r="M45" s="15">
        <f t="shared" si="3"/>
        <v>0</v>
      </c>
      <c r="N45" s="14">
        <v>0</v>
      </c>
      <c r="O45" s="15">
        <f t="shared" si="3"/>
        <v>0</v>
      </c>
      <c r="P45" s="14">
        <v>0</v>
      </c>
      <c r="Q45" s="15">
        <f t="shared" ref="Q45:Q47" si="86">$G45*P45</f>
        <v>0</v>
      </c>
      <c r="R45" s="14">
        <v>0</v>
      </c>
      <c r="S45" s="15">
        <f t="shared" ref="S45" si="87">$G45*R45</f>
        <v>0</v>
      </c>
    </row>
    <row r="46" spans="1:19" x14ac:dyDescent="0.2">
      <c r="A46" s="1"/>
      <c r="B46" s="1" t="s">
        <v>47</v>
      </c>
      <c r="G46" s="4">
        <v>940</v>
      </c>
      <c r="H46" s="4">
        <v>1</v>
      </c>
      <c r="I46" s="5">
        <f t="shared" si="59"/>
        <v>940</v>
      </c>
      <c r="J46" s="14">
        <f t="shared" si="1"/>
        <v>0</v>
      </c>
      <c r="K46" s="15">
        <f t="shared" si="2"/>
        <v>0</v>
      </c>
      <c r="L46" s="14">
        <v>0</v>
      </c>
      <c r="M46" s="15">
        <f t="shared" si="3"/>
        <v>0</v>
      </c>
      <c r="N46" s="14">
        <v>0</v>
      </c>
      <c r="O46" s="15">
        <f t="shared" si="3"/>
        <v>0</v>
      </c>
      <c r="P46" s="14">
        <v>0</v>
      </c>
      <c r="Q46" s="15">
        <f t="shared" si="86"/>
        <v>0</v>
      </c>
      <c r="R46" s="14">
        <v>0</v>
      </c>
      <c r="S46" s="15"/>
    </row>
    <row r="47" spans="1:19" x14ac:dyDescent="0.2">
      <c r="A47" s="1"/>
      <c r="B47" t="s">
        <v>48</v>
      </c>
      <c r="G47" s="4">
        <v>356</v>
      </c>
      <c r="H47" s="4">
        <v>1</v>
      </c>
      <c r="I47" s="5">
        <v>356</v>
      </c>
      <c r="J47" s="14">
        <f t="shared" si="1"/>
        <v>0</v>
      </c>
      <c r="K47" s="15">
        <f t="shared" si="2"/>
        <v>0</v>
      </c>
      <c r="L47" s="14">
        <v>0</v>
      </c>
      <c r="M47" s="16">
        <f t="shared" si="3"/>
        <v>0</v>
      </c>
      <c r="N47" s="14">
        <v>0</v>
      </c>
      <c r="O47" s="15">
        <f t="shared" si="3"/>
        <v>0</v>
      </c>
      <c r="P47" s="14">
        <v>0</v>
      </c>
      <c r="Q47" s="16">
        <f t="shared" si="86"/>
        <v>0</v>
      </c>
      <c r="R47" s="14">
        <v>0</v>
      </c>
      <c r="S47" s="15"/>
    </row>
    <row r="48" spans="1:19" x14ac:dyDescent="0.2">
      <c r="A48" s="1"/>
      <c r="G48" s="4"/>
      <c r="J48" s="14"/>
      <c r="K48" s="15"/>
      <c r="L48" s="17"/>
      <c r="M48" s="16"/>
      <c r="N48" s="17"/>
      <c r="O48" s="16"/>
      <c r="P48" s="17"/>
      <c r="Q48" s="16"/>
      <c r="R48" s="17"/>
      <c r="S48" s="16"/>
    </row>
    <row r="49" spans="1:20" x14ac:dyDescent="0.2">
      <c r="A49" s="1"/>
      <c r="G49" s="4"/>
      <c r="J49" s="14"/>
      <c r="K49" s="15"/>
      <c r="L49" s="17"/>
      <c r="M49" s="16"/>
      <c r="N49" s="17"/>
      <c r="O49" s="16"/>
      <c r="P49" s="17"/>
      <c r="Q49" s="16"/>
      <c r="R49" s="17"/>
      <c r="S49" s="16"/>
    </row>
    <row r="50" spans="1:20" x14ac:dyDescent="0.2">
      <c r="A50" s="1"/>
      <c r="B50" s="7"/>
      <c r="G50" s="4"/>
      <c r="J50" s="14"/>
      <c r="K50" s="15"/>
      <c r="L50" s="17"/>
      <c r="M50" s="16"/>
      <c r="N50" s="17"/>
      <c r="O50" s="16"/>
      <c r="P50" s="17"/>
      <c r="Q50" s="16"/>
      <c r="R50" s="17"/>
      <c r="S50" s="16"/>
      <c r="T50" s="1" t="s">
        <v>41</v>
      </c>
    </row>
    <row r="51" spans="1:20" ht="18" x14ac:dyDescent="0.25">
      <c r="A51" s="6">
        <v>2020</v>
      </c>
      <c r="B51" s="8"/>
      <c r="C51" s="8"/>
      <c r="D51" s="8"/>
      <c r="E51" s="8"/>
      <c r="F51" s="9"/>
      <c r="G51" s="9"/>
      <c r="H51" s="9"/>
      <c r="I51" s="10">
        <f>SUM(I4:I50)</f>
        <v>39939</v>
      </c>
      <c r="J51" s="18"/>
      <c r="K51" s="19">
        <f>SUM(K4:K50)</f>
        <v>0</v>
      </c>
      <c r="L51" s="18"/>
      <c r="M51" s="19">
        <f>SUM(M4:M50)</f>
        <v>0</v>
      </c>
      <c r="N51" s="18"/>
      <c r="O51" s="19">
        <f>SUM(O4:O50)</f>
        <v>0</v>
      </c>
      <c r="P51" s="23"/>
      <c r="Q51" s="19">
        <f>SUM(Q4:Q50)</f>
        <v>0</v>
      </c>
      <c r="R51" s="18"/>
      <c r="S51" s="19">
        <f>SUM(S4:S50)</f>
        <v>0</v>
      </c>
      <c r="T51" s="10">
        <f>K51+M51+O51+S51+Q51</f>
        <v>0</v>
      </c>
    </row>
  </sheetData>
  <mergeCells count="5">
    <mergeCell ref="J2:K2"/>
    <mergeCell ref="L2:M2"/>
    <mergeCell ref="N2:O2"/>
    <mergeCell ref="P2:Q2"/>
    <mergeCell ref="R2:S2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Megrendelés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</dc:creator>
  <cp:lastModifiedBy>Elod</cp:lastModifiedBy>
  <dcterms:created xsi:type="dcterms:W3CDTF">2020-03-30T19:31:08Z</dcterms:created>
  <dcterms:modified xsi:type="dcterms:W3CDTF">2020-04-09T15:26:16Z</dcterms:modified>
</cp:coreProperties>
</file>